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bb6bfc1b525e4815/Email attachments/Dokumenter/Foreninger/EGGGEDAL IL/2024/Regnskap og Budsjett/"/>
    </mc:Choice>
  </mc:AlternateContent>
  <xr:revisionPtr revIDLastSave="0" documentId="8_{FB2EBFD8-CF20-49B9-8722-8CDC5C0E7441}" xr6:coauthVersionLast="47" xr6:coauthVersionMax="47" xr10:uidLastSave="{00000000-0000-0000-0000-000000000000}"/>
  <bookViews>
    <workbookView xWindow="1050" yWindow="-120" windowWidth="27870" windowHeight="16440" xr2:uid="{61E557EF-6652-4975-8FC5-B5515AC54328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0" i="1" l="1"/>
  <c r="C90" i="1"/>
  <c r="D37" i="1"/>
  <c r="C37" i="1"/>
  <c r="D92" i="1" l="1"/>
  <c r="D97" i="1" s="1"/>
  <c r="C92" i="1"/>
  <c r="C97" i="1" s="1"/>
</calcChain>
</file>

<file path=xl/sharedStrings.xml><?xml version="1.0" encoding="utf-8"?>
<sst xmlns="http://schemas.openxmlformats.org/spreadsheetml/2006/main" count="104" uniqueCount="104">
  <si>
    <t>Resultat balansekolonne</t>
  </si>
  <si>
    <t>Kontonr</t>
  </si>
  <si>
    <t>Tekst</t>
  </si>
  <si>
    <t>DRIFTSINNTEKTER</t>
  </si>
  <si>
    <t>Inntekter Holmvassløpet</t>
  </si>
  <si>
    <t>Inntekter renn/cup/dugnader</t>
  </si>
  <si>
    <t>Inntekter medlemskontigent</t>
  </si>
  <si>
    <t>Dugnadsinntekter</t>
  </si>
  <si>
    <t>Sponsorinntekter, avg. pl.</t>
  </si>
  <si>
    <t>Inntekter treningsavgift/aktivitetsgebyr</t>
  </si>
  <si>
    <t>Inntekt Color Line</t>
  </si>
  <si>
    <t>Inntekt salg ved</t>
  </si>
  <si>
    <t>Inntekter turorientering</t>
  </si>
  <si>
    <t>Inntekter Karusellrenn</t>
  </si>
  <si>
    <t>Salg treningsklær</t>
  </si>
  <si>
    <t>Inntekt Sparebank 1 Modum</t>
  </si>
  <si>
    <t>Inntekt sommerleir Kung Fu</t>
  </si>
  <si>
    <t>Inntekter samling langrenn</t>
  </si>
  <si>
    <t>Kiosk salg</t>
  </si>
  <si>
    <t>Inntekt klubbrenn</t>
  </si>
  <si>
    <t>Skismøring/smørekurs</t>
  </si>
  <si>
    <t>Løypebidrag</t>
  </si>
  <si>
    <t>Grasrotandelen</t>
  </si>
  <si>
    <t>Off.tilskudd/Kulturmidler</t>
  </si>
  <si>
    <t>Bidrag fra hovedlaget</t>
  </si>
  <si>
    <t>Endring påløpne inntekter</t>
  </si>
  <si>
    <t>Ref. trenergodtgjørelse fra hovedkasse</t>
  </si>
  <si>
    <t>Inntekt belter Kung Fu</t>
  </si>
  <si>
    <t>Støtte/spons via vipps</t>
  </si>
  <si>
    <t>Gaver</t>
  </si>
  <si>
    <t>Byttedag</t>
  </si>
  <si>
    <t>Norges Idrettsforbund</t>
  </si>
  <si>
    <t>Andre driftsinntekter</t>
  </si>
  <si>
    <t>Merverdiavgiftskompensasjon</t>
  </si>
  <si>
    <t>SUM DRIFTSINNTEKTER</t>
  </si>
  <si>
    <t>DRIFTSKOSTNADER</t>
  </si>
  <si>
    <t>ANDRE DRIFTSKOSTNADER</t>
  </si>
  <si>
    <t>Varekjøp kiosk</t>
  </si>
  <si>
    <t>Varekjøp tømmer</t>
  </si>
  <si>
    <t>Utgifter sommerleir Kung Fu</t>
  </si>
  <si>
    <t>Kjøp treningsklær for videresalg</t>
  </si>
  <si>
    <t>Drakter/belter Kung Fu</t>
  </si>
  <si>
    <t>Vask/leie hus</t>
  </si>
  <si>
    <t>Avskrivninger</t>
  </si>
  <si>
    <t>Startkontigent/rennutgifter</t>
  </si>
  <si>
    <t>Utgifter Holmvassløpet</t>
  </si>
  <si>
    <t>Trenergodtgjørelse</t>
  </si>
  <si>
    <t>Gaver/påskjønnelser</t>
  </si>
  <si>
    <t>Utgifter turorientering</t>
  </si>
  <si>
    <t>Utgifter arrangement</t>
  </si>
  <si>
    <t>Utgifter langrenn lagt ut av hovedlag</t>
  </si>
  <si>
    <t>Utgifter ballgruppa lagt ut av hovedlag</t>
  </si>
  <si>
    <t>Utgifter hoppgruppa lagt ut av hovedlag</t>
  </si>
  <si>
    <t>Utgifter Kung FU lagt ut av hovedlag</t>
  </si>
  <si>
    <t>Bidrag grupper</t>
  </si>
  <si>
    <t>Dommerutgifer ballgruppa</t>
  </si>
  <si>
    <t>Utgifter samling langrenn</t>
  </si>
  <si>
    <t>Rennutgifter langrenn</t>
  </si>
  <si>
    <t>Utgifter dugnad</t>
  </si>
  <si>
    <t>Leie betalingsterminal</t>
  </si>
  <si>
    <t>Drift lysløype</t>
  </si>
  <si>
    <t>Drift fotballbane</t>
  </si>
  <si>
    <t>Utstyr ballgruppa</t>
  </si>
  <si>
    <t>Utstyr Langrennsgruppa</t>
  </si>
  <si>
    <t>Utstyr hoppgruppa</t>
  </si>
  <si>
    <t>Rekvisita</t>
  </si>
  <si>
    <t>Rep. og vedlikehold</t>
  </si>
  <si>
    <t>Prosjekt aktivitetspark Strengåvad</t>
  </si>
  <si>
    <t>Drift scooter/klipper/ryddesag</t>
  </si>
  <si>
    <t>Drift tråkkemaskin</t>
  </si>
  <si>
    <t>Kontigenter krets/forbund</t>
  </si>
  <si>
    <t>Utstyr gruppene</t>
  </si>
  <si>
    <t>Regnskapshonorar</t>
  </si>
  <si>
    <t>Aviser, tidskrifter, bøker mv.</t>
  </si>
  <si>
    <t>Møter/Kurs</t>
  </si>
  <si>
    <t>Telefon</t>
  </si>
  <si>
    <t>Reisekostnad, ikke oppg.pliktig</t>
  </si>
  <si>
    <t>Reklamekostnad</t>
  </si>
  <si>
    <t>Forsikringspremie</t>
  </si>
  <si>
    <t>Gebyr Vipps</t>
  </si>
  <si>
    <t>Gebyr min idrett</t>
  </si>
  <si>
    <t>Gebyr EQ Timing</t>
  </si>
  <si>
    <t>Annen kostnad m/fradrag</t>
  </si>
  <si>
    <t>Tap på fordringer fradragsberettiget</t>
  </si>
  <si>
    <t>SUM DRIFTSKOSTNADER</t>
  </si>
  <si>
    <t>DRIFTSRESULTAT</t>
  </si>
  <si>
    <t>FINASNINNTEKTER OG FINANSKOSTNADER</t>
  </si>
  <si>
    <t>ORDINÆRT RESULTAT FØR SKATT</t>
  </si>
  <si>
    <t>Regnskap 2023</t>
  </si>
  <si>
    <t>Budsjett 2024</t>
  </si>
  <si>
    <t>Sponsorinntekter Asfalt</t>
  </si>
  <si>
    <t>Sponsorinntekter Aktivitetsområde</t>
  </si>
  <si>
    <t>Offentlige tilskudd (aktivitetsområde og asfalt 2024)</t>
  </si>
  <si>
    <t>Etablering aktivitetsområde</t>
  </si>
  <si>
    <t>NB: INNTEKTER HAR MINUS FORAN OG UTGIFTER HAR PLUSS</t>
  </si>
  <si>
    <t>MINUS FORAN DRIFSTRESULTAT BETYR AT DET BLIR OVERSKUDD</t>
  </si>
  <si>
    <t>SUM RENTEINNTEKTER</t>
  </si>
  <si>
    <t>Etablering av infotavle og værstasjon</t>
  </si>
  <si>
    <t xml:space="preserve">Budsjett for 2023 viser et underskudd på cirka 320 000,-. Dette forutsetter at </t>
  </si>
  <si>
    <t>tilskudd til aktivitetsområde og asfalt kommer til inntekt i samme år som utgiftene.</t>
  </si>
  <si>
    <t xml:space="preserve">Holmvassløpet blir gjennomført med samme deltagelse som i 2023 og at alle </t>
  </si>
  <si>
    <t>Bakgrunnen for underskuddet er hovedsakelig investeringer i store prosjekter som:</t>
  </si>
  <si>
    <t>Asfaltering rulleskiløype, Aktivitetsområde, gapahuk og infotavle/værstasjon.</t>
  </si>
  <si>
    <t>Hvis ikke, vil underskuddet bli en god del større.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</si>
</sst>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rgb="FF2E8B57"/>
      <name val="Aptos Narrow"/>
      <family val="2"/>
      <scheme val="minor"/>
    </font>
    <font>
      <b/>
      <i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49" fontId="0" fillId="0" borderId="0" xfId="0" applyNumberFormat="1"/>
    <xf numFmtId="2" fontId="0" fillId="0" borderId="0" xfId="0" applyNumberFormat="1"/>
    <xf numFmtId="3" fontId="0" fillId="0" borderId="0" xfId="0" applyNumberFormat="1"/>
    <xf numFmtId="49" fontId="1" fillId="0" borderId="0" xfId="0" applyNumberFormat="1" applyFont="1"/>
    <xf numFmtId="3" fontId="1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29651-7EB5-48D7-9D37-5FE05666732D}">
  <dimension ref="A1:D108"/>
  <sheetViews>
    <sheetView tabSelected="1" workbookViewId="0">
      <selection activeCell="B103" sqref="B103"/>
    </sheetView>
  </sheetViews>
  <sheetFormatPr baseColWidth="10" defaultRowHeight="15" x14ac:dyDescent="0.25"/>
  <cols>
    <col min="1" max="1" width="24.140625" bestFit="1" customWidth="1"/>
    <col min="2" max="2" width="45.7109375" bestFit="1" customWidth="1"/>
    <col min="3" max="3" width="15.140625" customWidth="1"/>
    <col min="4" max="4" width="13" customWidth="1"/>
  </cols>
  <sheetData>
    <row r="1" spans="1:4" ht="15.75" x14ac:dyDescent="0.25">
      <c r="A1" s="1" t="s">
        <v>0</v>
      </c>
    </row>
    <row r="2" spans="1:4" x14ac:dyDescent="0.25">
      <c r="A2" s="2" t="s">
        <v>1</v>
      </c>
      <c r="B2" s="2" t="s">
        <v>2</v>
      </c>
      <c r="C2" s="2" t="s">
        <v>88</v>
      </c>
      <c r="D2" s="2" t="s">
        <v>89</v>
      </c>
    </row>
    <row r="3" spans="1:4" x14ac:dyDescent="0.25">
      <c r="B3" s="3" t="s">
        <v>3</v>
      </c>
      <c r="C3" s="4"/>
      <c r="D3" s="4"/>
    </row>
    <row r="4" spans="1:4" x14ac:dyDescent="0.25">
      <c r="A4">
        <v>3000</v>
      </c>
      <c r="B4" s="3" t="s">
        <v>4</v>
      </c>
      <c r="C4" s="5">
        <v>-549461</v>
      </c>
      <c r="D4" s="5">
        <v>-550000</v>
      </c>
    </row>
    <row r="5" spans="1:4" x14ac:dyDescent="0.25">
      <c r="A5">
        <v>3001</v>
      </c>
      <c r="B5" s="3" t="s">
        <v>5</v>
      </c>
      <c r="C5" s="5">
        <v>-36795</v>
      </c>
      <c r="D5" s="5">
        <v>-40000</v>
      </c>
    </row>
    <row r="6" spans="1:4" x14ac:dyDescent="0.25">
      <c r="A6">
        <v>3002</v>
      </c>
      <c r="B6" s="3" t="s">
        <v>6</v>
      </c>
      <c r="C6" s="5">
        <v>-25150</v>
      </c>
      <c r="D6" s="5">
        <v>-25000</v>
      </c>
    </row>
    <row r="7" spans="1:4" x14ac:dyDescent="0.25">
      <c r="A7">
        <v>3006</v>
      </c>
      <c r="B7" s="3" t="s">
        <v>7</v>
      </c>
      <c r="C7" s="5">
        <v>-4300</v>
      </c>
      <c r="D7" s="5">
        <v>-4300</v>
      </c>
    </row>
    <row r="8" spans="1:4" x14ac:dyDescent="0.25">
      <c r="A8">
        <v>3007</v>
      </c>
      <c r="B8" s="3" t="s">
        <v>8</v>
      </c>
      <c r="C8" s="5">
        <v>-235000</v>
      </c>
      <c r="D8" s="5">
        <v>-250000</v>
      </c>
    </row>
    <row r="9" spans="1:4" x14ac:dyDescent="0.25">
      <c r="A9">
        <v>3009</v>
      </c>
      <c r="B9" s="3" t="s">
        <v>9</v>
      </c>
      <c r="C9" s="5">
        <v>-21900</v>
      </c>
      <c r="D9" s="5">
        <v>-22000</v>
      </c>
    </row>
    <row r="10" spans="1:4" x14ac:dyDescent="0.25">
      <c r="A10">
        <v>3010</v>
      </c>
      <c r="B10" s="3" t="s">
        <v>10</v>
      </c>
      <c r="C10" s="5">
        <v>-128105</v>
      </c>
      <c r="D10" s="5">
        <v>-100000</v>
      </c>
    </row>
    <row r="11" spans="1:4" x14ac:dyDescent="0.25">
      <c r="A11">
        <v>3011</v>
      </c>
      <c r="B11" s="3" t="s">
        <v>11</v>
      </c>
      <c r="C11" s="5">
        <v>-42400</v>
      </c>
      <c r="D11" s="5">
        <v>-4000</v>
      </c>
    </row>
    <row r="12" spans="1:4" x14ac:dyDescent="0.25">
      <c r="A12">
        <v>3013</v>
      </c>
      <c r="B12" s="3" t="s">
        <v>12</v>
      </c>
      <c r="C12" s="5">
        <v>-3615</v>
      </c>
      <c r="D12" s="5">
        <v>-4000</v>
      </c>
    </row>
    <row r="13" spans="1:4" x14ac:dyDescent="0.25">
      <c r="A13">
        <v>3014</v>
      </c>
      <c r="B13" s="3" t="s">
        <v>13</v>
      </c>
      <c r="C13" s="5">
        <v>-11950</v>
      </c>
      <c r="D13" s="5">
        <v>-12000</v>
      </c>
    </row>
    <row r="14" spans="1:4" x14ac:dyDescent="0.25">
      <c r="A14">
        <v>3015</v>
      </c>
      <c r="B14" s="3" t="s">
        <v>14</v>
      </c>
      <c r="C14" s="5">
        <v>-91059</v>
      </c>
      <c r="D14" s="5">
        <v>0</v>
      </c>
    </row>
    <row r="15" spans="1:4" x14ac:dyDescent="0.25">
      <c r="A15">
        <v>3016</v>
      </c>
      <c r="B15" s="3" t="s">
        <v>15</v>
      </c>
      <c r="C15" s="5">
        <v>-80000</v>
      </c>
      <c r="D15" s="5">
        <v>-80000</v>
      </c>
    </row>
    <row r="16" spans="1:4" x14ac:dyDescent="0.25">
      <c r="A16">
        <v>3018</v>
      </c>
      <c r="B16" s="3" t="s">
        <v>16</v>
      </c>
      <c r="C16" s="5">
        <v>-12320</v>
      </c>
      <c r="D16" s="5">
        <v>0</v>
      </c>
    </row>
    <row r="17" spans="1:4" x14ac:dyDescent="0.25">
      <c r="A17">
        <v>3020</v>
      </c>
      <c r="B17" s="3" t="s">
        <v>17</v>
      </c>
      <c r="C17" s="5">
        <v>0</v>
      </c>
      <c r="D17" s="5">
        <v>0</v>
      </c>
    </row>
    <row r="18" spans="1:4" x14ac:dyDescent="0.25">
      <c r="A18">
        <v>3021</v>
      </c>
      <c r="B18" s="3" t="s">
        <v>18</v>
      </c>
      <c r="C18" s="5">
        <v>-43926</v>
      </c>
      <c r="D18" s="5">
        <v>-40000</v>
      </c>
    </row>
    <row r="19" spans="1:4" x14ac:dyDescent="0.25">
      <c r="A19">
        <v>3023</v>
      </c>
      <c r="B19" s="3" t="s">
        <v>19</v>
      </c>
      <c r="C19" s="5">
        <v>-5250</v>
      </c>
      <c r="D19" s="5">
        <v>-5000</v>
      </c>
    </row>
    <row r="20" spans="1:4" x14ac:dyDescent="0.25">
      <c r="A20">
        <v>3024</v>
      </c>
      <c r="B20" s="3" t="s">
        <v>20</v>
      </c>
      <c r="C20" s="5">
        <v>-328</v>
      </c>
      <c r="D20" s="5">
        <v>-280</v>
      </c>
    </row>
    <row r="21" spans="1:4" x14ac:dyDescent="0.25">
      <c r="A21">
        <v>3025</v>
      </c>
      <c r="B21" s="3" t="s">
        <v>21</v>
      </c>
      <c r="C21" s="5">
        <v>-200</v>
      </c>
      <c r="D21" s="5">
        <v>-200</v>
      </c>
    </row>
    <row r="22" spans="1:4" x14ac:dyDescent="0.25">
      <c r="A22">
        <v>3026</v>
      </c>
      <c r="B22" s="3" t="s">
        <v>22</v>
      </c>
      <c r="C22" s="5">
        <v>-32933.480000000003</v>
      </c>
      <c r="D22" s="5">
        <v>-32000</v>
      </c>
    </row>
    <row r="23" spans="1:4" x14ac:dyDescent="0.25">
      <c r="A23">
        <v>3027</v>
      </c>
      <c r="B23" s="3" t="s">
        <v>23</v>
      </c>
      <c r="C23" s="5">
        <v>-73180</v>
      </c>
      <c r="D23" s="5">
        <v>-80000</v>
      </c>
    </row>
    <row r="24" spans="1:4" x14ac:dyDescent="0.25">
      <c r="A24">
        <v>3028</v>
      </c>
      <c r="B24" s="3" t="s">
        <v>24</v>
      </c>
      <c r="C24" s="5">
        <v>-60000</v>
      </c>
      <c r="D24" s="5">
        <v>-60000</v>
      </c>
    </row>
    <row r="25" spans="1:4" x14ac:dyDescent="0.25">
      <c r="A25">
        <v>3029</v>
      </c>
      <c r="B25" s="3" t="s">
        <v>25</v>
      </c>
      <c r="C25" s="5">
        <v>832000</v>
      </c>
      <c r="D25" s="5">
        <v>0</v>
      </c>
    </row>
    <row r="26" spans="1:4" x14ac:dyDescent="0.25">
      <c r="A26">
        <v>3031</v>
      </c>
      <c r="B26" s="3" t="s">
        <v>26</v>
      </c>
      <c r="C26" s="5">
        <v>-55000</v>
      </c>
      <c r="D26" s="5">
        <v>-60000</v>
      </c>
    </row>
    <row r="27" spans="1:4" x14ac:dyDescent="0.25">
      <c r="A27">
        <v>3033</v>
      </c>
      <c r="B27" s="3" t="s">
        <v>27</v>
      </c>
      <c r="C27" s="5">
        <v>-3300</v>
      </c>
      <c r="D27" s="5">
        <v>-3000</v>
      </c>
    </row>
    <row r="28" spans="1:4" x14ac:dyDescent="0.25">
      <c r="A28">
        <v>3035</v>
      </c>
      <c r="B28" s="3" t="s">
        <v>28</v>
      </c>
      <c r="C28" s="5">
        <v>-240</v>
      </c>
      <c r="D28" s="5">
        <v>-200</v>
      </c>
    </row>
    <row r="29" spans="1:4" x14ac:dyDescent="0.25">
      <c r="A29">
        <v>3037</v>
      </c>
      <c r="B29" s="3" t="s">
        <v>90</v>
      </c>
      <c r="C29" s="5">
        <v>0</v>
      </c>
      <c r="D29" s="5">
        <v>-300000</v>
      </c>
    </row>
    <row r="30" spans="1:4" x14ac:dyDescent="0.25">
      <c r="A30">
        <v>3038</v>
      </c>
      <c r="B30" s="3" t="s">
        <v>91</v>
      </c>
      <c r="C30" s="5">
        <v>0</v>
      </c>
      <c r="D30" s="5">
        <v>-400000</v>
      </c>
    </row>
    <row r="31" spans="1:4" x14ac:dyDescent="0.25">
      <c r="A31">
        <v>3039</v>
      </c>
      <c r="B31" s="3" t="s">
        <v>29</v>
      </c>
      <c r="C31" s="5">
        <v>-110000</v>
      </c>
      <c r="D31" s="5">
        <v>-50000</v>
      </c>
    </row>
    <row r="32" spans="1:4" x14ac:dyDescent="0.25">
      <c r="A32">
        <v>3040</v>
      </c>
      <c r="B32" s="3" t="s">
        <v>30</v>
      </c>
      <c r="C32" s="5">
        <v>-3350</v>
      </c>
      <c r="D32" s="5">
        <v>-4000</v>
      </c>
    </row>
    <row r="33" spans="1:4" x14ac:dyDescent="0.25">
      <c r="A33">
        <v>3052</v>
      </c>
      <c r="B33" s="3" t="s">
        <v>31</v>
      </c>
      <c r="C33" s="5">
        <v>-51258</v>
      </c>
      <c r="D33" s="5">
        <v>-50000</v>
      </c>
    </row>
    <row r="34" spans="1:4" x14ac:dyDescent="0.25">
      <c r="A34">
        <v>3400</v>
      </c>
      <c r="B34" s="3" t="s">
        <v>92</v>
      </c>
      <c r="C34" s="5">
        <v>-648000</v>
      </c>
      <c r="D34" s="5">
        <v>-700000</v>
      </c>
    </row>
    <row r="35" spans="1:4" x14ac:dyDescent="0.25">
      <c r="A35">
        <v>3900</v>
      </c>
      <c r="B35" s="3" t="s">
        <v>32</v>
      </c>
      <c r="C35" s="5">
        <v>-2000</v>
      </c>
      <c r="D35" s="5">
        <v>0</v>
      </c>
    </row>
    <row r="36" spans="1:4" x14ac:dyDescent="0.25">
      <c r="A36">
        <v>3901</v>
      </c>
      <c r="B36" s="3" t="s">
        <v>33</v>
      </c>
      <c r="C36" s="5">
        <v>-378466</v>
      </c>
      <c r="D36" s="5">
        <v>-150000</v>
      </c>
    </row>
    <row r="37" spans="1:4" x14ac:dyDescent="0.25">
      <c r="B37" s="3" t="s">
        <v>34</v>
      </c>
      <c r="C37" s="5">
        <f>SUM(C4:C36)</f>
        <v>-1877486.48</v>
      </c>
      <c r="D37" s="5">
        <f>SUM(D4:D36)</f>
        <v>-3025980</v>
      </c>
    </row>
    <row r="38" spans="1:4" x14ac:dyDescent="0.25">
      <c r="B38" s="3"/>
      <c r="C38" s="4"/>
      <c r="D38" s="4"/>
    </row>
    <row r="39" spans="1:4" x14ac:dyDescent="0.25">
      <c r="B39" s="3" t="s">
        <v>35</v>
      </c>
      <c r="C39" s="4"/>
      <c r="D39" s="4"/>
    </row>
    <row r="40" spans="1:4" x14ac:dyDescent="0.25">
      <c r="B40" s="3" t="s">
        <v>36</v>
      </c>
      <c r="C40" s="4"/>
      <c r="D40" s="4"/>
    </row>
    <row r="41" spans="1:4" x14ac:dyDescent="0.25">
      <c r="A41">
        <v>4000</v>
      </c>
      <c r="B41" s="3" t="s">
        <v>37</v>
      </c>
      <c r="C41" s="5">
        <v>17627.3</v>
      </c>
      <c r="D41" s="5">
        <v>-15000</v>
      </c>
    </row>
    <row r="42" spans="1:4" x14ac:dyDescent="0.25">
      <c r="A42">
        <v>4001</v>
      </c>
      <c r="B42" s="3" t="s">
        <v>38</v>
      </c>
      <c r="C42" s="5">
        <v>38400</v>
      </c>
      <c r="D42" s="5">
        <v>4200</v>
      </c>
    </row>
    <row r="43" spans="1:4" x14ac:dyDescent="0.25">
      <c r="A43">
        <v>4018</v>
      </c>
      <c r="B43" s="3" t="s">
        <v>39</v>
      </c>
      <c r="C43" s="5">
        <v>5981.62</v>
      </c>
      <c r="D43" s="5">
        <v>500</v>
      </c>
    </row>
    <row r="44" spans="1:4" x14ac:dyDescent="0.25">
      <c r="A44">
        <v>4019</v>
      </c>
      <c r="B44" s="3" t="s">
        <v>40</v>
      </c>
      <c r="C44" s="5">
        <v>278859.25</v>
      </c>
      <c r="D44" s="5">
        <v>0</v>
      </c>
    </row>
    <row r="45" spans="1:4" x14ac:dyDescent="0.25">
      <c r="A45">
        <v>4032</v>
      </c>
      <c r="B45" s="3" t="s">
        <v>41</v>
      </c>
      <c r="C45" s="5">
        <v>3500</v>
      </c>
      <c r="D45" s="5">
        <v>3500</v>
      </c>
    </row>
    <row r="46" spans="1:4" x14ac:dyDescent="0.25">
      <c r="A46">
        <v>6000</v>
      </c>
      <c r="B46" s="3" t="s">
        <v>42</v>
      </c>
      <c r="C46" s="5">
        <v>1300</v>
      </c>
      <c r="D46" s="5">
        <v>1300</v>
      </c>
    </row>
    <row r="47" spans="1:4" x14ac:dyDescent="0.25">
      <c r="A47">
        <v>6001</v>
      </c>
      <c r="B47" s="3" t="s">
        <v>43</v>
      </c>
      <c r="C47" s="5">
        <v>156166.5</v>
      </c>
      <c r="D47" s="5">
        <v>154174</v>
      </c>
    </row>
    <row r="48" spans="1:4" x14ac:dyDescent="0.25">
      <c r="A48">
        <v>6010</v>
      </c>
      <c r="B48" s="3" t="s">
        <v>44</v>
      </c>
      <c r="C48" s="5">
        <v>2400</v>
      </c>
      <c r="D48" s="5">
        <v>1600</v>
      </c>
    </row>
    <row r="49" spans="1:4" x14ac:dyDescent="0.25">
      <c r="A49">
        <v>6020</v>
      </c>
      <c r="B49" s="3" t="s">
        <v>45</v>
      </c>
      <c r="C49" s="5">
        <v>181276.7</v>
      </c>
      <c r="D49" s="5">
        <v>200000</v>
      </c>
    </row>
    <row r="50" spans="1:4" x14ac:dyDescent="0.25">
      <c r="A50">
        <v>6021</v>
      </c>
      <c r="B50" s="3" t="s">
        <v>46</v>
      </c>
      <c r="C50" s="5">
        <v>40000</v>
      </c>
      <c r="D50" s="5">
        <v>60000</v>
      </c>
    </row>
    <row r="51" spans="1:4" x14ac:dyDescent="0.25">
      <c r="A51">
        <v>6022</v>
      </c>
      <c r="B51" s="3" t="s">
        <v>47</v>
      </c>
      <c r="C51" s="5">
        <v>83330.09</v>
      </c>
      <c r="D51" s="5">
        <v>80000</v>
      </c>
    </row>
    <row r="52" spans="1:4" x14ac:dyDescent="0.25">
      <c r="A52">
        <v>6023</v>
      </c>
      <c r="B52" s="3" t="s">
        <v>48</v>
      </c>
      <c r="C52" s="5">
        <v>15819.4</v>
      </c>
      <c r="D52" s="5">
        <v>15000</v>
      </c>
    </row>
    <row r="53" spans="1:4" x14ac:dyDescent="0.25">
      <c r="A53">
        <v>6025</v>
      </c>
      <c r="B53" s="3" t="s">
        <v>49</v>
      </c>
      <c r="C53" s="5">
        <v>2775.86</v>
      </c>
      <c r="D53" s="5">
        <v>10000</v>
      </c>
    </row>
    <row r="54" spans="1:4" x14ac:dyDescent="0.25">
      <c r="A54">
        <v>6029</v>
      </c>
      <c r="B54" s="3" t="s">
        <v>50</v>
      </c>
      <c r="C54" s="5">
        <v>101922.99</v>
      </c>
      <c r="D54" s="5">
        <v>100000</v>
      </c>
    </row>
    <row r="55" spans="1:4" x14ac:dyDescent="0.25">
      <c r="A55">
        <v>6030</v>
      </c>
      <c r="B55" s="3" t="s">
        <v>51</v>
      </c>
      <c r="C55" s="5">
        <v>19543</v>
      </c>
      <c r="D55" s="5">
        <v>25000</v>
      </c>
    </row>
    <row r="56" spans="1:4" x14ac:dyDescent="0.25">
      <c r="A56">
        <v>6031</v>
      </c>
      <c r="B56" s="3" t="s">
        <v>52</v>
      </c>
      <c r="C56" s="5">
        <v>3834</v>
      </c>
      <c r="D56" s="5">
        <v>5000</v>
      </c>
    </row>
    <row r="57" spans="1:4" x14ac:dyDescent="0.25">
      <c r="A57">
        <v>6033</v>
      </c>
      <c r="B57" s="3" t="s">
        <v>53</v>
      </c>
      <c r="C57" s="5">
        <v>2500</v>
      </c>
      <c r="D57" s="5">
        <v>4000</v>
      </c>
    </row>
    <row r="58" spans="1:4" x14ac:dyDescent="0.25">
      <c r="A58">
        <v>6034</v>
      </c>
      <c r="B58" s="3" t="s">
        <v>54</v>
      </c>
      <c r="C58" s="5">
        <v>115000</v>
      </c>
      <c r="D58" s="5">
        <v>115000</v>
      </c>
    </row>
    <row r="59" spans="1:4" x14ac:dyDescent="0.25">
      <c r="A59">
        <v>6206</v>
      </c>
      <c r="B59" s="3" t="s">
        <v>55</v>
      </c>
      <c r="C59" s="5">
        <v>10424</v>
      </c>
      <c r="D59" s="5">
        <v>10000</v>
      </c>
    </row>
    <row r="60" spans="1:4" x14ac:dyDescent="0.25">
      <c r="A60">
        <v>6301</v>
      </c>
      <c r="B60" s="3" t="s">
        <v>56</v>
      </c>
      <c r="C60" s="5">
        <v>87803</v>
      </c>
      <c r="D60" s="5">
        <v>100000</v>
      </c>
    </row>
    <row r="61" spans="1:4" x14ac:dyDescent="0.25">
      <c r="A61">
        <v>6303</v>
      </c>
      <c r="B61" s="3" t="s">
        <v>57</v>
      </c>
      <c r="C61" s="5">
        <v>5600</v>
      </c>
      <c r="D61" s="5">
        <v>6000</v>
      </c>
    </row>
    <row r="62" spans="1:4" x14ac:dyDescent="0.25">
      <c r="A62">
        <v>6305</v>
      </c>
      <c r="B62" s="3" t="s">
        <v>58</v>
      </c>
      <c r="C62" s="5">
        <v>5278.1</v>
      </c>
      <c r="D62" s="5">
        <v>5000</v>
      </c>
    </row>
    <row r="63" spans="1:4" x14ac:dyDescent="0.25">
      <c r="A63">
        <v>6410</v>
      </c>
      <c r="B63" s="3" t="s">
        <v>59</v>
      </c>
      <c r="C63" s="5">
        <v>4722.21</v>
      </c>
      <c r="D63" s="5">
        <v>5000</v>
      </c>
    </row>
    <row r="64" spans="1:4" x14ac:dyDescent="0.25">
      <c r="A64">
        <v>6540</v>
      </c>
      <c r="B64" s="3" t="s">
        <v>60</v>
      </c>
      <c r="C64" s="5">
        <v>21875</v>
      </c>
      <c r="D64" s="5">
        <v>25000</v>
      </c>
    </row>
    <row r="65" spans="1:4" x14ac:dyDescent="0.25">
      <c r="A65">
        <v>6545</v>
      </c>
      <c r="B65" s="3" t="s">
        <v>61</v>
      </c>
      <c r="C65" s="5">
        <v>0</v>
      </c>
      <c r="D65" s="5">
        <v>20000</v>
      </c>
    </row>
    <row r="66" spans="1:4" x14ac:dyDescent="0.25">
      <c r="A66">
        <v>6546</v>
      </c>
      <c r="B66" s="3" t="s">
        <v>62</v>
      </c>
      <c r="C66" s="5">
        <v>14188</v>
      </c>
      <c r="D66" s="5">
        <v>15000</v>
      </c>
    </row>
    <row r="67" spans="1:4" x14ac:dyDescent="0.25">
      <c r="A67">
        <v>6547</v>
      </c>
      <c r="B67" s="3" t="s">
        <v>63</v>
      </c>
      <c r="C67" s="5">
        <v>33043.410000000003</v>
      </c>
      <c r="D67" s="5">
        <v>35000</v>
      </c>
    </row>
    <row r="68" spans="1:4" x14ac:dyDescent="0.25">
      <c r="A68">
        <v>6548</v>
      </c>
      <c r="B68" s="3" t="s">
        <v>64</v>
      </c>
      <c r="C68" s="5">
        <v>78977</v>
      </c>
      <c r="D68" s="5">
        <v>50000</v>
      </c>
    </row>
    <row r="69" spans="1:4" x14ac:dyDescent="0.25">
      <c r="A69">
        <v>6560</v>
      </c>
      <c r="B69" s="3" t="s">
        <v>65</v>
      </c>
      <c r="C69" s="5">
        <v>8114.2</v>
      </c>
      <c r="D69" s="5">
        <v>10000</v>
      </c>
    </row>
    <row r="70" spans="1:4" x14ac:dyDescent="0.25">
      <c r="A70">
        <v>6620</v>
      </c>
      <c r="B70" s="3" t="s">
        <v>66</v>
      </c>
      <c r="C70" s="5">
        <v>1695</v>
      </c>
      <c r="D70" s="5">
        <v>15000</v>
      </c>
    </row>
    <row r="71" spans="1:4" x14ac:dyDescent="0.25">
      <c r="A71">
        <v>6623</v>
      </c>
      <c r="B71" s="3" t="s">
        <v>93</v>
      </c>
      <c r="C71" s="5">
        <v>0</v>
      </c>
      <c r="D71" s="5">
        <v>850000</v>
      </c>
    </row>
    <row r="72" spans="1:4" x14ac:dyDescent="0.25">
      <c r="A72">
        <v>6624</v>
      </c>
      <c r="B72" s="3" t="s">
        <v>67</v>
      </c>
      <c r="C72" s="5">
        <v>10422</v>
      </c>
      <c r="D72" s="5">
        <v>1050000</v>
      </c>
    </row>
    <row r="73" spans="1:4" x14ac:dyDescent="0.25">
      <c r="A73">
        <v>6625</v>
      </c>
      <c r="B73" s="3" t="s">
        <v>97</v>
      </c>
      <c r="C73" s="5">
        <v>0</v>
      </c>
      <c r="D73" s="5">
        <v>200000</v>
      </c>
    </row>
    <row r="74" spans="1:4" x14ac:dyDescent="0.25">
      <c r="A74">
        <v>6660</v>
      </c>
      <c r="B74" s="3" t="s">
        <v>68</v>
      </c>
      <c r="C74" s="5">
        <v>4418.34</v>
      </c>
      <c r="D74" s="5">
        <v>5000</v>
      </c>
    </row>
    <row r="75" spans="1:4" x14ac:dyDescent="0.25">
      <c r="A75">
        <v>6661</v>
      </c>
      <c r="B75" s="3" t="s">
        <v>69</v>
      </c>
      <c r="C75" s="5">
        <v>25082.37</v>
      </c>
      <c r="D75" s="5">
        <v>25000</v>
      </c>
    </row>
    <row r="76" spans="1:4" x14ac:dyDescent="0.25">
      <c r="A76">
        <v>6670</v>
      </c>
      <c r="B76" s="3" t="s">
        <v>70</v>
      </c>
      <c r="C76" s="5">
        <v>7750</v>
      </c>
      <c r="D76" s="5">
        <v>10000</v>
      </c>
    </row>
    <row r="77" spans="1:4" x14ac:dyDescent="0.25">
      <c r="A77">
        <v>6690</v>
      </c>
      <c r="B77" s="3" t="s">
        <v>71</v>
      </c>
      <c r="C77" s="5">
        <v>8901.57</v>
      </c>
      <c r="D77" s="5">
        <v>10000</v>
      </c>
    </row>
    <row r="78" spans="1:4" x14ac:dyDescent="0.25">
      <c r="A78">
        <v>6705</v>
      </c>
      <c r="B78" s="3" t="s">
        <v>72</v>
      </c>
      <c r="C78" s="5">
        <v>36442.089999999997</v>
      </c>
      <c r="D78" s="5">
        <v>40000</v>
      </c>
    </row>
    <row r="79" spans="1:4" x14ac:dyDescent="0.25">
      <c r="A79">
        <v>6840</v>
      </c>
      <c r="B79" s="3" t="s">
        <v>73</v>
      </c>
      <c r="C79" s="5">
        <v>787.5</v>
      </c>
      <c r="D79" s="5">
        <v>1000</v>
      </c>
    </row>
    <row r="80" spans="1:4" x14ac:dyDescent="0.25">
      <c r="A80">
        <v>6860</v>
      </c>
      <c r="B80" s="3" t="s">
        <v>74</v>
      </c>
      <c r="C80" s="5">
        <v>7414</v>
      </c>
      <c r="D80" s="5">
        <v>10000</v>
      </c>
    </row>
    <row r="81" spans="1:4" x14ac:dyDescent="0.25">
      <c r="A81">
        <v>6900</v>
      </c>
      <c r="B81" s="3" t="s">
        <v>75</v>
      </c>
      <c r="C81" s="5">
        <v>4583.93</v>
      </c>
      <c r="D81" s="5">
        <v>6000</v>
      </c>
    </row>
    <row r="82" spans="1:4" x14ac:dyDescent="0.25">
      <c r="A82">
        <v>7140</v>
      </c>
      <c r="B82" s="3" t="s">
        <v>76</v>
      </c>
      <c r="C82" s="5">
        <v>2487.3200000000002</v>
      </c>
      <c r="D82" s="5">
        <v>2494.31</v>
      </c>
    </row>
    <row r="83" spans="1:4" x14ac:dyDescent="0.25">
      <c r="A83">
        <v>7320</v>
      </c>
      <c r="B83" s="3" t="s">
        <v>77</v>
      </c>
      <c r="C83" s="5">
        <v>30471.3</v>
      </c>
      <c r="D83" s="5">
        <v>30000</v>
      </c>
    </row>
    <row r="84" spans="1:4" x14ac:dyDescent="0.25">
      <c r="A84">
        <v>7500</v>
      </c>
      <c r="B84" s="3" t="s">
        <v>78</v>
      </c>
      <c r="C84" s="5">
        <v>54136</v>
      </c>
      <c r="D84" s="5">
        <v>60000</v>
      </c>
    </row>
    <row r="85" spans="1:4" x14ac:dyDescent="0.25">
      <c r="A85">
        <v>7771</v>
      </c>
      <c r="B85" s="3" t="s">
        <v>79</v>
      </c>
      <c r="C85" s="5">
        <v>4048.33</v>
      </c>
      <c r="D85" s="5">
        <v>5000</v>
      </c>
    </row>
    <row r="86" spans="1:4" x14ac:dyDescent="0.25">
      <c r="A86">
        <v>7772</v>
      </c>
      <c r="B86" s="3" t="s">
        <v>80</v>
      </c>
      <c r="C86" s="5">
        <v>1124.6300000000001</v>
      </c>
      <c r="D86" s="5">
        <v>1926.97</v>
      </c>
    </row>
    <row r="87" spans="1:4" x14ac:dyDescent="0.25">
      <c r="A87">
        <v>7773</v>
      </c>
      <c r="B87" s="3" t="s">
        <v>81</v>
      </c>
      <c r="C87" s="5">
        <v>19450.669999999998</v>
      </c>
      <c r="D87" s="5">
        <v>20000</v>
      </c>
    </row>
    <row r="88" spans="1:4" x14ac:dyDescent="0.25">
      <c r="A88">
        <v>7790</v>
      </c>
      <c r="B88" s="3" t="s">
        <v>82</v>
      </c>
      <c r="C88" s="5">
        <v>46240.86</v>
      </c>
      <c r="D88" s="5">
        <v>50000</v>
      </c>
    </row>
    <row r="89" spans="1:4" x14ac:dyDescent="0.25">
      <c r="A89">
        <v>7830</v>
      </c>
      <c r="B89" s="3" t="s">
        <v>83</v>
      </c>
      <c r="C89" s="5">
        <v>10000</v>
      </c>
      <c r="D89" s="5">
        <v>10000</v>
      </c>
    </row>
    <row r="90" spans="1:4" x14ac:dyDescent="0.25">
      <c r="B90" s="3" t="s">
        <v>84</v>
      </c>
      <c r="C90" s="5">
        <f>SUM(C41:C89)</f>
        <v>1615717.5400000003</v>
      </c>
      <c r="D90" s="5">
        <f>SUM(D41:D89)</f>
        <v>3446695.2800000003</v>
      </c>
    </row>
    <row r="91" spans="1:4" x14ac:dyDescent="0.25">
      <c r="B91" s="3"/>
      <c r="C91" s="5"/>
      <c r="D91" s="5"/>
    </row>
    <row r="92" spans="1:4" x14ac:dyDescent="0.25">
      <c r="B92" s="3" t="s">
        <v>85</v>
      </c>
      <c r="C92" s="5">
        <f>C37+C90</f>
        <v>-261768.93999999971</v>
      </c>
      <c r="D92" s="5">
        <f>D37+D90</f>
        <v>420715.28000000026</v>
      </c>
    </row>
    <row r="93" spans="1:4" x14ac:dyDescent="0.25">
      <c r="B93" s="3"/>
      <c r="C93" s="5"/>
      <c r="D93" s="5"/>
    </row>
    <row r="94" spans="1:4" x14ac:dyDescent="0.25">
      <c r="B94" s="3" t="s">
        <v>86</v>
      </c>
      <c r="C94" s="5"/>
      <c r="D94" s="5"/>
    </row>
    <row r="95" spans="1:4" x14ac:dyDescent="0.25">
      <c r="B95" s="3" t="s">
        <v>96</v>
      </c>
      <c r="C95" s="5">
        <v>-78064</v>
      </c>
      <c r="D95" s="5">
        <v>-100000</v>
      </c>
    </row>
    <row r="96" spans="1:4" x14ac:dyDescent="0.25">
      <c r="B96" s="3"/>
      <c r="C96" s="5"/>
      <c r="D96" s="5"/>
    </row>
    <row r="97" spans="2:4" x14ac:dyDescent="0.25">
      <c r="B97" s="6" t="s">
        <v>87</v>
      </c>
      <c r="C97" s="7">
        <f>C92+C95</f>
        <v>-339832.93999999971</v>
      </c>
      <c r="D97" s="7">
        <f>D92+D95</f>
        <v>320715.28000000026</v>
      </c>
    </row>
    <row r="98" spans="2:4" x14ac:dyDescent="0.25">
      <c r="B98" s="3"/>
      <c r="C98" s="5"/>
      <c r="D98" s="5"/>
    </row>
    <row r="99" spans="2:4" x14ac:dyDescent="0.25">
      <c r="B99" s="8" t="s">
        <v>94</v>
      </c>
      <c r="C99" s="8"/>
      <c r="D99" s="8"/>
    </row>
    <row r="100" spans="2:4" x14ac:dyDescent="0.25">
      <c r="B100" s="8" t="s">
        <v>95</v>
      </c>
      <c r="C100" s="8"/>
      <c r="D100" s="8"/>
    </row>
    <row r="101" spans="2:4" x14ac:dyDescent="0.25">
      <c r="B101" s="8"/>
      <c r="C101" s="8"/>
      <c r="D101" s="8"/>
    </row>
    <row r="102" spans="2:4" x14ac:dyDescent="0.25">
      <c r="B102" s="8" t="s">
        <v>98</v>
      </c>
      <c r="C102" s="8"/>
      <c r="D102" s="8"/>
    </row>
    <row r="103" spans="2:4" x14ac:dyDescent="0.25">
      <c r="B103" s="8" t="s">
        <v>100</v>
      </c>
      <c r="C103" s="8"/>
      <c r="D103" s="8"/>
    </row>
    <row r="104" spans="2:4" x14ac:dyDescent="0.25">
      <c r="B104" s="8" t="s">
        <v>99</v>
      </c>
      <c r="C104" s="8"/>
      <c r="D104" s="8"/>
    </row>
    <row r="105" spans="2:4" x14ac:dyDescent="0.25">
      <c r="B105" s="8" t="s">
        <v>103</v>
      </c>
      <c r="C105" s="8"/>
      <c r="D105" s="8"/>
    </row>
    <row r="106" spans="2:4" x14ac:dyDescent="0.25">
      <c r="B106" s="8"/>
      <c r="C106" s="8"/>
      <c r="D106" s="8"/>
    </row>
    <row r="107" spans="2:4" x14ac:dyDescent="0.25">
      <c r="B107" s="8" t="s">
        <v>101</v>
      </c>
      <c r="C107" s="8"/>
      <c r="D107" s="8"/>
    </row>
    <row r="108" spans="2:4" x14ac:dyDescent="0.25">
      <c r="B108" s="8" t="s">
        <v>102</v>
      </c>
      <c r="C108" s="8"/>
      <c r="D108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 Kaugerud</dc:creator>
  <cp:lastModifiedBy>Gunbjørn Vidvei</cp:lastModifiedBy>
  <dcterms:created xsi:type="dcterms:W3CDTF">2024-03-05T06:52:05Z</dcterms:created>
  <dcterms:modified xsi:type="dcterms:W3CDTF">2024-03-05T10:01:20Z</dcterms:modified>
</cp:coreProperties>
</file>